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urrent year\Lochinvar LLC\2LOC52323 - Armor- AWN\6. final\"/>
    </mc:Choice>
  </mc:AlternateContent>
  <xr:revisionPtr revIDLastSave="0" documentId="8_{58B079CF-5AA2-426F-87D9-5DEF1EBEE04F}" xr6:coauthVersionLast="47" xr6:coauthVersionMax="47" xr10:uidLastSave="{00000000-0000-0000-0000-000000000000}"/>
  <bookViews>
    <workbookView xWindow="28680" yWindow="-120" windowWidth="29040" windowHeight="15720" tabRatio="720" xr2:uid="{00000000-000D-0000-FFFF-FFFF00000000}"/>
  </bookViews>
  <sheets>
    <sheet name="AW-PS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C16" i="1" l="1"/>
  <c r="B16" i="1"/>
  <c r="B14" i="1"/>
  <c r="C14" i="1"/>
  <c r="B15" i="1"/>
  <c r="C15" i="1"/>
  <c r="E16" i="1" l="1"/>
  <c r="E15" i="1"/>
  <c r="E14" i="1"/>
</calcChain>
</file>

<file path=xl/sharedStrings.xml><?xml version="1.0" encoding="utf-8"?>
<sst xmlns="http://schemas.openxmlformats.org/spreadsheetml/2006/main" count="153" uniqueCount="148">
  <si>
    <t>(AW) 150 000 - 285 000 BTU/H</t>
  </si>
  <si>
    <t>AW-151*</t>
  </si>
  <si>
    <t>AW-200*</t>
  </si>
  <si>
    <t>AW-201</t>
  </si>
  <si>
    <t>AW-286</t>
  </si>
  <si>
    <t>EAU</t>
  </si>
  <si>
    <t>CAPACITÉ EN GALLONS</t>
  </si>
  <si>
    <t>SURFACE CHAUFFANTE (PI CA)</t>
  </si>
  <si>
    <t>RACCORDS D’EAU</t>
  </si>
  <si>
    <t>1 1/4 po</t>
  </si>
  <si>
    <t>1 1/4 po</t>
  </si>
  <si>
    <t>1 1/4 po</t>
  </si>
  <si>
    <t>2 po</t>
  </si>
  <si>
    <t>RACCORD DE VIDANGE</t>
  </si>
  <si>
    <t>3/4 po</t>
  </si>
  <si>
    <t>3/4 po</t>
  </si>
  <si>
    <t>3/4 po</t>
  </si>
  <si>
    <t>3/4 po</t>
  </si>
  <si>
    <t>DÉBIT D’EAU (GPM)</t>
  </si>
  <si>
    <t>PERTE DE CHARGE (PI/COL)</t>
  </si>
  <si>
    <t>MAX. PRESSION DE SERVICE (PSI)</t>
  </si>
  <si>
    <t>MAX. DURETÉ MAX. DE L’EAU (GRAINS)</t>
  </si>
  <si>
    <t>GAL/H À UNE HAUSSE DE 70 °F</t>
  </si>
  <si>
    <t>GAL/H À UNE HAUSSE DE 100 °F</t>
  </si>
  <si>
    <t>GAL/H À UNE HAUSSE DE 140 °F</t>
  </si>
  <si>
    <t>NOMBRE DE SOUPAPES DE SURPRESSION</t>
  </si>
  <si>
    <t>TAILLE DE SOUPAPE DE SURPRESSION</t>
  </si>
  <si>
    <t>1 po</t>
  </si>
  <si>
    <t>1 po</t>
  </si>
  <si>
    <t>1 po</t>
  </si>
  <si>
    <t>3/4 po</t>
  </si>
  <si>
    <t>SOUPAPE DE SURPRESSION : COTE (MBH)</t>
  </si>
  <si>
    <t>SOUPAPE DE SURPRESSION : COTE (PSI)</t>
  </si>
  <si>
    <t>TEMPÉRATURE NOMINALE DE LA SOUPAPE DE SURPRESSION (°F)</t>
  </si>
  <si>
    <t>GAZ</t>
  </si>
  <si>
    <t>RACCORD D’ENTRÉE</t>
  </si>
  <si>
    <t xml:space="preserve"> 1/2 po</t>
  </si>
  <si>
    <t xml:space="preserve"> 1/2 po</t>
  </si>
  <si>
    <t xml:space="preserve"> 1/2 po</t>
  </si>
  <si>
    <t xml:space="preserve"> 3/4 po</t>
  </si>
  <si>
    <t>MAX. PRESSION D’ENTRÉE, NAT.</t>
  </si>
  <si>
    <t>14,0 po c.e.</t>
  </si>
  <si>
    <t>14,0 po c.e.</t>
  </si>
  <si>
    <t>14,0 po c.e.</t>
  </si>
  <si>
    <t>14,0 po c.e.</t>
  </si>
  <si>
    <t>MIN. PRESSION D’ENTRÉE, NAT.</t>
  </si>
  <si>
    <t>4,0 po c.e.</t>
  </si>
  <si>
    <t>4,0 po c.e.</t>
  </si>
  <si>
    <t>4,0 po c.e.</t>
  </si>
  <si>
    <t>4,0 po c.e.</t>
  </si>
  <si>
    <t>MAX. PRESSION D’ENTRÉE, P</t>
  </si>
  <si>
    <t>14,0 po c.e.</t>
  </si>
  <si>
    <t>14,0 po c.e.</t>
  </si>
  <si>
    <t>14,0 po c.e.</t>
  </si>
  <si>
    <t>14,0 po c.e.</t>
  </si>
  <si>
    <t>MIN. PRESSION D’ENTRÉE, P</t>
  </si>
  <si>
    <t>8,0 po c.e.</t>
  </si>
  <si>
    <t>8,0 po c.e.</t>
  </si>
  <si>
    <t>8,0 po c.e.</t>
  </si>
  <si>
    <t>8,0 po c.e.</t>
  </si>
  <si>
    <t>ENTRÉE BTU/H</t>
  </si>
  <si>
    <t>ÉLECTRIQUE</t>
  </si>
  <si>
    <t>TENSION/CHAUFFAGE</t>
  </si>
  <si>
    <t>TENSION/POMPE</t>
  </si>
  <si>
    <t>TENSION/CONTRÔLE</t>
  </si>
  <si>
    <t>AMPÈRES TOTAUX AVEC POMPE</t>
  </si>
  <si>
    <t>DIMENSIONS</t>
  </si>
  <si>
    <t>HAUTEUR</t>
  </si>
  <si>
    <t>33 1/4 po</t>
  </si>
  <si>
    <t>33 1/4 po</t>
  </si>
  <si>
    <t>33 1/4 po</t>
  </si>
  <si>
    <t>42 1/2 po</t>
  </si>
  <si>
    <t>LARGEUR</t>
  </si>
  <si>
    <t>15 1/2 po</t>
  </si>
  <si>
    <t>15 1/2 po</t>
  </si>
  <si>
    <t>15 1/2 po</t>
  </si>
  <si>
    <t>15 1/2 po</t>
  </si>
  <si>
    <t>PROFONDEUR</t>
  </si>
  <si>
    <t>18 po</t>
  </si>
  <si>
    <t>22 1/4 po</t>
  </si>
  <si>
    <t>22 1/4 po</t>
  </si>
  <si>
    <t>19 3/4 po</t>
  </si>
  <si>
    <t>DÉGAGEMENTS D’ENTRETIEN</t>
  </si>
  <si>
    <t>AVANT</t>
  </si>
  <si>
    <t>24 po</t>
  </si>
  <si>
    <t>24 po</t>
  </si>
  <si>
    <t>24 po</t>
  </si>
  <si>
    <t>24 po</t>
  </si>
  <si>
    <t>ARRIÈRE</t>
  </si>
  <si>
    <t>24 po</t>
  </si>
  <si>
    <t>24 po</t>
  </si>
  <si>
    <t>24 po</t>
  </si>
  <si>
    <t>24 po</t>
  </si>
  <si>
    <t>CÔTÉ DROIT</t>
  </si>
  <si>
    <t>0 po</t>
  </si>
  <si>
    <t>0 po</t>
  </si>
  <si>
    <t>0 po</t>
  </si>
  <si>
    <t>0 po</t>
  </si>
  <si>
    <t>CÔTÉ GAUCHE (TUYAUTERIE)</t>
  </si>
  <si>
    <t>24 po</t>
  </si>
  <si>
    <t>24 po</t>
  </si>
  <si>
    <t>24 po</t>
  </si>
  <si>
    <t>24 po</t>
  </si>
  <si>
    <t>DESSUS</t>
  </si>
  <si>
    <t>24 po</t>
  </si>
  <si>
    <t>24 po</t>
  </si>
  <si>
    <t>24 po</t>
  </si>
  <si>
    <t>24 po</t>
  </si>
  <si>
    <t>ÉVACUATION DIRECTE</t>
  </si>
  <si>
    <t>DIA. ÉVAC.</t>
  </si>
  <si>
    <t>3 po</t>
  </si>
  <si>
    <t>3 po</t>
  </si>
  <si>
    <t>3 po</t>
  </si>
  <si>
    <t>4 po</t>
  </si>
  <si>
    <t>TAILLE APPORT D’AIR</t>
  </si>
  <si>
    <t>3 po</t>
  </si>
  <si>
    <t>3 po</t>
  </si>
  <si>
    <t>3 po</t>
  </si>
  <si>
    <t>4 po</t>
  </si>
  <si>
    <t>CATÉGORIE D’ÉVACUATION</t>
  </si>
  <si>
    <t>IV</t>
  </si>
  <si>
    <t>IV</t>
  </si>
  <si>
    <t>IV</t>
  </si>
  <si>
    <t>IV</t>
  </si>
  <si>
    <t>MATÉRIAU DU CONDUIT (tous les modèles)</t>
  </si>
  <si>
    <t>PVC/CPVC/Polypropylène/Acier inoxydable</t>
  </si>
  <si>
    <t>Lochinvar, LLC • 300, Maddox Simpson Pkwy • Lebanon, TN 37090 • 615 889 8900/ Téléc. : 615 547-1000</t>
  </si>
  <si>
    <t>www.Lochinvar.com</t>
  </si>
  <si>
    <t>AW-CA</t>
  </si>
  <si>
    <t>2021–12 - Imprimé aux É.-U.</t>
  </si>
  <si>
    <t>*Canada uniquement</t>
  </si>
  <si>
    <r>
      <t xml:space="preserve"> SYNTHÈSE DU CHAUFFE-EAU  ARMOR</t>
    </r>
    <r>
      <rPr>
        <vertAlign val="superscript"/>
        <sz val="15"/>
        <color indexed="9"/>
        <rFont val="Impact"/>
        <family val="2"/>
      </rPr>
      <t>®</t>
    </r>
  </si>
  <si>
    <t>1,3</t>
  </si>
  <si>
    <t>NOMBRE DE RACCORDEMENTS ÉLECTRIQUES</t>
  </si>
  <si>
    <t>16,4</t>
  </si>
  <si>
    <t>16,0</t>
  </si>
  <si>
    <t>20,0</t>
  </si>
  <si>
    <t>1,8</t>
  </si>
  <si>
    <t>21,8</t>
  </si>
  <si>
    <t>21,0</t>
  </si>
  <si>
    <t>22,0</t>
  </si>
  <si>
    <t>2,5</t>
  </si>
  <si>
    <t>29,1</t>
  </si>
  <si>
    <t>30,0</t>
  </si>
  <si>
    <t>23,0</t>
  </si>
  <si>
    <t>4,5</t>
  </si>
  <si>
    <t>4,7</t>
  </si>
  <si>
    <t>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</si>
</sst>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sz val="10"/>
      <name val="Helvetica"/>
      <family val="2"/>
    </font>
    <font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9"/>
      <name val="Futura Condensed"/>
      <family val="2"/>
    </font>
    <font>
      <sz val="9"/>
      <name val="Futura Condensed"/>
      <family val="2"/>
    </font>
    <font>
      <b/>
      <sz val="8"/>
      <name val="Arial Narrow"/>
      <family val="2"/>
    </font>
    <font>
      <sz val="12"/>
      <color indexed="9"/>
      <name val="Impact"/>
      <family val="2"/>
    </font>
    <font>
      <sz val="15"/>
      <color indexed="9"/>
      <name val="Impact"/>
      <family val="2"/>
    </font>
    <font>
      <vertAlign val="superscript"/>
      <sz val="15"/>
      <color indexed="9"/>
      <name val="Impact"/>
      <family val="2"/>
    </font>
    <font>
      <b/>
      <sz val="9.5"/>
      <name val="Futura Condensed"/>
      <family val="2"/>
    </font>
    <font>
      <sz val="9"/>
      <name val="Times New Roman"/>
      <family val="1"/>
    </font>
    <font>
      <i/>
      <sz val="10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3" xfId="0" applyFont="1" applyBorder="1"/>
    <xf numFmtId="164" fontId="6" fillId="2" borderId="3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164" fontId="6" fillId="4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2" borderId="2" xfId="0" applyFont="1" applyFill="1" applyBorder="1" applyAlignment="1">
      <alignment horizontal="center"/>
    </xf>
    <xf numFmtId="0" fontId="6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41344</xdr:rowOff>
    </xdr:from>
    <xdr:to>
      <xdr:col>0</xdr:col>
      <xdr:colOff>2174875</xdr:colOff>
      <xdr:row>1</xdr:row>
      <xdr:rowOff>227982</xdr:rowOff>
    </xdr:to>
    <xdr:pic>
      <xdr:nvPicPr>
        <xdr:cNvPr id="1030" name="Picture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41344"/>
          <a:ext cx="2174875" cy="4575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zoomScale="110" zoomScaleNormal="110" workbookViewId="0">
      <selection activeCell="G43" sqref="G43"/>
    </sheetView>
  </sheetViews>
  <sheetFormatPr defaultColWidth="9.109375" defaultRowHeight="13.2"/>
  <cols>
    <col min="1" max="1" width="58.6640625" style="1" customWidth="1"/>
    <col min="2" max="2" width="15.5546875" style="1" customWidth="1"/>
    <col min="3" max="3" width="14.5546875" style="1" customWidth="1"/>
    <col min="4" max="4" width="16" style="1" customWidth="1"/>
    <col min="5" max="5" width="18.77734375" style="1" customWidth="1"/>
    <col min="6" max="16384" width="9.109375" style="1"/>
  </cols>
  <sheetData>
    <row r="1" spans="1:5" ht="21" customHeight="1" thickBot="1">
      <c r="A1" s="32"/>
      <c r="B1" s="35" t="s">
        <v>131</v>
      </c>
      <c r="C1" s="32"/>
      <c r="D1" s="32"/>
      <c r="E1" s="32"/>
    </row>
    <row r="2" spans="1:5" ht="21" customHeight="1" thickBot="1">
      <c r="A2" s="32"/>
      <c r="B2" s="36" t="s">
        <v>0</v>
      </c>
      <c r="C2" s="32"/>
      <c r="D2" s="32"/>
      <c r="E2" s="32"/>
    </row>
    <row r="3" spans="1:5">
      <c r="A3" s="32"/>
      <c r="B3" s="32"/>
      <c r="C3" s="32"/>
      <c r="D3" s="32"/>
      <c r="E3" s="32"/>
    </row>
    <row r="4" spans="1:5" s="4" customFormat="1" ht="14.4" customHeight="1" thickBot="1">
      <c r="B4" s="37" t="s">
        <v>1</v>
      </c>
      <c r="C4" s="38" t="s">
        <v>2</v>
      </c>
      <c r="D4" s="39" t="s">
        <v>3</v>
      </c>
      <c r="E4" s="38" t="s">
        <v>4</v>
      </c>
    </row>
    <row r="5" spans="1:5" s="5" customFormat="1" ht="14.4" customHeight="1">
      <c r="A5" s="6" t="s">
        <v>5</v>
      </c>
      <c r="B5" s="8"/>
      <c r="D5" s="8"/>
    </row>
    <row r="6" spans="1:5" s="5" customFormat="1" ht="14.4" customHeight="1">
      <c r="A6" s="7" t="s">
        <v>6</v>
      </c>
      <c r="B6" s="8" t="s">
        <v>132</v>
      </c>
      <c r="C6" s="9" t="s">
        <v>137</v>
      </c>
      <c r="D6" s="23" t="s">
        <v>137</v>
      </c>
      <c r="E6" s="9" t="s">
        <v>141</v>
      </c>
    </row>
    <row r="7" spans="1:5" s="5" customFormat="1" ht="14.4" customHeight="1">
      <c r="A7" s="7" t="s">
        <v>7</v>
      </c>
      <c r="B7" s="8" t="s">
        <v>134</v>
      </c>
      <c r="C7" s="9" t="s">
        <v>138</v>
      </c>
      <c r="D7" s="23" t="s">
        <v>138</v>
      </c>
      <c r="E7" s="9" t="s">
        <v>142</v>
      </c>
    </row>
    <row r="8" spans="1:5" s="5" customFormat="1" ht="14.4" customHeight="1">
      <c r="A8" s="7" t="s">
        <v>8</v>
      </c>
      <c r="B8" s="10" t="s">
        <v>9</v>
      </c>
      <c r="C8" s="11" t="s">
        <v>10</v>
      </c>
      <c r="D8" s="24" t="s">
        <v>11</v>
      </c>
      <c r="E8" s="11" t="s">
        <v>12</v>
      </c>
    </row>
    <row r="9" spans="1:5" s="5" customFormat="1" ht="14.4" customHeight="1">
      <c r="A9" s="7" t="s">
        <v>13</v>
      </c>
      <c r="B9" s="10" t="s">
        <v>14</v>
      </c>
      <c r="C9" s="11" t="s">
        <v>15</v>
      </c>
      <c r="D9" s="24" t="s">
        <v>16</v>
      </c>
      <c r="E9" s="11" t="s">
        <v>17</v>
      </c>
    </row>
    <row r="10" spans="1:5" s="5" customFormat="1" ht="14.4" customHeight="1">
      <c r="A10" s="7" t="s">
        <v>18</v>
      </c>
      <c r="B10" s="8" t="s">
        <v>135</v>
      </c>
      <c r="C10" s="9" t="s">
        <v>139</v>
      </c>
      <c r="D10" s="23" t="s">
        <v>139</v>
      </c>
      <c r="E10" s="9" t="s">
        <v>143</v>
      </c>
    </row>
    <row r="11" spans="1:5" s="5" customFormat="1" ht="14.4" customHeight="1">
      <c r="A11" s="7" t="s">
        <v>19</v>
      </c>
      <c r="B11" s="8" t="s">
        <v>136</v>
      </c>
      <c r="C11" s="9" t="s">
        <v>140</v>
      </c>
      <c r="D11" s="23" t="s">
        <v>140</v>
      </c>
      <c r="E11" s="9" t="s">
        <v>144</v>
      </c>
    </row>
    <row r="12" spans="1:5" s="5" customFormat="1" ht="14.4" customHeight="1">
      <c r="A12" s="7" t="s">
        <v>20</v>
      </c>
      <c r="B12" s="10">
        <v>160</v>
      </c>
      <c r="C12" s="11">
        <v>160</v>
      </c>
      <c r="D12" s="24">
        <v>160</v>
      </c>
      <c r="E12" s="11">
        <v>160</v>
      </c>
    </row>
    <row r="13" spans="1:5" s="5" customFormat="1" ht="14.4" customHeight="1">
      <c r="A13" s="7" t="s">
        <v>21</v>
      </c>
      <c r="B13" s="10">
        <v>15</v>
      </c>
      <c r="C13" s="11">
        <v>15</v>
      </c>
      <c r="D13" s="24">
        <v>15</v>
      </c>
      <c r="E13" s="11">
        <v>15</v>
      </c>
    </row>
    <row r="14" spans="1:5" s="5" customFormat="1" ht="14.4" customHeight="1">
      <c r="A14" s="7" t="s">
        <v>22</v>
      </c>
      <c r="B14" s="20">
        <f>(B$28/(8.25*70))*0.96</f>
        <v>249.35064935064932</v>
      </c>
      <c r="C14" s="19">
        <f>(C$28/(8.25*70))*0.96</f>
        <v>330.80519480519479</v>
      </c>
      <c r="D14" s="25">
        <f>(D$28/(8.25*70))*0.96</f>
        <v>334.12987012987008</v>
      </c>
      <c r="E14" s="19">
        <f>(E$28/(8.25*70))*0.96</f>
        <v>473.76623376623371</v>
      </c>
    </row>
    <row r="15" spans="1:5" s="5" customFormat="1" ht="14.4" customHeight="1">
      <c r="A15" s="7" t="s">
        <v>23</v>
      </c>
      <c r="B15" s="20">
        <f>(B$28/(8.25*100))*0.96</f>
        <v>174.54545454545453</v>
      </c>
      <c r="C15" s="19">
        <f>(C$28/(8.25*100))*0.96</f>
        <v>231.56363636363636</v>
      </c>
      <c r="D15" s="25">
        <f>(D$28/(8.25*100))*0.96</f>
        <v>233.89090909090908</v>
      </c>
      <c r="E15" s="19">
        <f>(E$28/(8.25*100))*0.96</f>
        <v>331.63636363636363</v>
      </c>
    </row>
    <row r="16" spans="1:5" s="5" customFormat="1" ht="14.4" customHeight="1">
      <c r="A16" s="7" t="s">
        <v>24</v>
      </c>
      <c r="B16" s="20">
        <f>(B$28/(8.25*140))*0.96</f>
        <v>124.67532467532466</v>
      </c>
      <c r="C16" s="19">
        <f>(C$28/(8.25*140))*0.96</f>
        <v>165.40259740259739</v>
      </c>
      <c r="D16" s="25">
        <f>(D$28/(8.25*140))*0.96</f>
        <v>167.06493506493504</v>
      </c>
      <c r="E16" s="19">
        <f>(E$28/(8.25*140))*0.96</f>
        <v>236.88311688311686</v>
      </c>
    </row>
    <row r="17" spans="1:5" s="5" customFormat="1" ht="14.4" customHeight="1">
      <c r="A17" s="7" t="s">
        <v>25</v>
      </c>
      <c r="B17" s="10">
        <v>1</v>
      </c>
      <c r="C17" s="11">
        <v>1</v>
      </c>
      <c r="D17" s="24">
        <v>1</v>
      </c>
      <c r="E17" s="11">
        <v>1</v>
      </c>
    </row>
    <row r="18" spans="1:5" s="5" customFormat="1" ht="14.4" customHeight="1">
      <c r="A18" s="7" t="s">
        <v>26</v>
      </c>
      <c r="B18" s="10" t="s">
        <v>27</v>
      </c>
      <c r="C18" s="11" t="s">
        <v>28</v>
      </c>
      <c r="D18" s="24" t="s">
        <v>29</v>
      </c>
      <c r="E18" s="11" t="s">
        <v>30</v>
      </c>
    </row>
    <row r="19" spans="1:5" s="5" customFormat="1" ht="14.4" customHeight="1">
      <c r="A19" s="7" t="s">
        <v>31</v>
      </c>
      <c r="B19" s="10">
        <v>500</v>
      </c>
      <c r="C19" s="11">
        <v>500</v>
      </c>
      <c r="D19" s="24">
        <v>500</v>
      </c>
      <c r="E19" s="11">
        <v>500</v>
      </c>
    </row>
    <row r="20" spans="1:5" s="5" customFormat="1" ht="14.4" customHeight="1">
      <c r="A20" s="7" t="s">
        <v>32</v>
      </c>
      <c r="B20" s="10">
        <v>150</v>
      </c>
      <c r="C20" s="11">
        <v>150</v>
      </c>
      <c r="D20" s="24">
        <v>150</v>
      </c>
      <c r="E20" s="11">
        <v>150</v>
      </c>
    </row>
    <row r="21" spans="1:5" s="5" customFormat="1" ht="14.4" customHeight="1" thickBot="1">
      <c r="A21" s="12" t="s">
        <v>33</v>
      </c>
      <c r="B21" s="13">
        <v>210</v>
      </c>
      <c r="C21" s="14">
        <v>210</v>
      </c>
      <c r="D21" s="26">
        <v>210</v>
      </c>
      <c r="E21" s="14">
        <v>210</v>
      </c>
    </row>
    <row r="22" spans="1:5" s="5" customFormat="1" ht="12.75" customHeight="1">
      <c r="A22" s="6" t="s">
        <v>34</v>
      </c>
      <c r="B22" s="8"/>
      <c r="D22" s="8"/>
    </row>
    <row r="23" spans="1:5" s="5" customFormat="1" ht="14.4" customHeight="1">
      <c r="A23" s="7" t="s">
        <v>35</v>
      </c>
      <c r="B23" s="10" t="s">
        <v>36</v>
      </c>
      <c r="C23" s="11" t="s">
        <v>37</v>
      </c>
      <c r="D23" s="24" t="s">
        <v>38</v>
      </c>
      <c r="E23" s="11" t="s">
        <v>39</v>
      </c>
    </row>
    <row r="24" spans="1:5" s="5" customFormat="1" ht="14.4" customHeight="1">
      <c r="A24" s="7" t="s">
        <v>40</v>
      </c>
      <c r="B24" s="10" t="s">
        <v>41</v>
      </c>
      <c r="C24" s="11" t="s">
        <v>42</v>
      </c>
      <c r="D24" s="24" t="s">
        <v>43</v>
      </c>
      <c r="E24" s="11" t="s">
        <v>44</v>
      </c>
    </row>
    <row r="25" spans="1:5" s="5" customFormat="1" ht="14.4" customHeight="1">
      <c r="A25" s="7" t="s">
        <v>45</v>
      </c>
      <c r="B25" s="10" t="s">
        <v>46</v>
      </c>
      <c r="C25" s="11" t="s">
        <v>47</v>
      </c>
      <c r="D25" s="24" t="s">
        <v>48</v>
      </c>
      <c r="E25" s="11" t="s">
        <v>49</v>
      </c>
    </row>
    <row r="26" spans="1:5" s="5" customFormat="1" ht="14.4" customHeight="1">
      <c r="A26" s="7" t="s">
        <v>50</v>
      </c>
      <c r="B26" s="10" t="s">
        <v>51</v>
      </c>
      <c r="C26" s="11" t="s">
        <v>52</v>
      </c>
      <c r="D26" s="24" t="s">
        <v>53</v>
      </c>
      <c r="E26" s="11" t="s">
        <v>54</v>
      </c>
    </row>
    <row r="27" spans="1:5" s="5" customFormat="1" ht="14.4" customHeight="1">
      <c r="A27" s="7" t="s">
        <v>55</v>
      </c>
      <c r="B27" s="10" t="s">
        <v>56</v>
      </c>
      <c r="C27" s="11" t="s">
        <v>57</v>
      </c>
      <c r="D27" s="24" t="s">
        <v>58</v>
      </c>
      <c r="E27" s="11" t="s">
        <v>59</v>
      </c>
    </row>
    <row r="28" spans="1:5" s="5" customFormat="1" ht="14.4" customHeight="1" thickBot="1">
      <c r="A28" s="12" t="s">
        <v>60</v>
      </c>
      <c r="B28" s="15">
        <v>150000</v>
      </c>
      <c r="C28" s="16">
        <v>199000</v>
      </c>
      <c r="D28" s="27">
        <v>201000</v>
      </c>
      <c r="E28" s="16">
        <v>285000</v>
      </c>
    </row>
    <row r="29" spans="1:5" s="5" customFormat="1" ht="14.4" customHeight="1">
      <c r="A29" s="6" t="s">
        <v>61</v>
      </c>
      <c r="B29" s="8"/>
      <c r="D29" s="8"/>
    </row>
    <row r="30" spans="1:5" s="5" customFormat="1" ht="14.4" customHeight="1">
      <c r="A30" s="7" t="s">
        <v>62</v>
      </c>
      <c r="B30" s="10">
        <v>120</v>
      </c>
      <c r="C30" s="11">
        <v>120</v>
      </c>
      <c r="D30" s="24">
        <v>120</v>
      </c>
      <c r="E30" s="11">
        <v>120</v>
      </c>
    </row>
    <row r="31" spans="1:5" s="5" customFormat="1" ht="14.4" customHeight="1">
      <c r="A31" s="7" t="s">
        <v>63</v>
      </c>
      <c r="B31" s="10">
        <v>120</v>
      </c>
      <c r="C31" s="11">
        <v>120</v>
      </c>
      <c r="D31" s="24">
        <v>120</v>
      </c>
      <c r="E31" s="11">
        <v>120</v>
      </c>
    </row>
    <row r="32" spans="1:5" s="5" customFormat="1" ht="14.4" customHeight="1">
      <c r="A32" s="7" t="s">
        <v>64</v>
      </c>
      <c r="B32" s="10">
        <v>24</v>
      </c>
      <c r="C32" s="11">
        <v>24</v>
      </c>
      <c r="D32" s="24">
        <v>24</v>
      </c>
      <c r="E32" s="11">
        <v>24</v>
      </c>
    </row>
    <row r="33" spans="1:5" s="5" customFormat="1" ht="14.4" customHeight="1">
      <c r="A33" s="7" t="s">
        <v>65</v>
      </c>
      <c r="B33" s="8" t="s">
        <v>145</v>
      </c>
      <c r="C33" s="9" t="s">
        <v>146</v>
      </c>
      <c r="D33" s="23" t="s">
        <v>146</v>
      </c>
      <c r="E33" s="9" t="s">
        <v>147</v>
      </c>
    </row>
    <row r="34" spans="1:5" s="5" customFormat="1" ht="14.4" customHeight="1" thickBot="1">
      <c r="A34" s="12" t="s">
        <v>133</v>
      </c>
      <c r="B34" s="13">
        <v>1</v>
      </c>
      <c r="C34" s="14">
        <v>1</v>
      </c>
      <c r="D34" s="26">
        <v>1</v>
      </c>
      <c r="E34" s="14">
        <v>1</v>
      </c>
    </row>
    <row r="35" spans="1:5" s="5" customFormat="1" ht="14.4" customHeight="1">
      <c r="A35" s="6" t="s">
        <v>66</v>
      </c>
      <c r="B35" s="8"/>
      <c r="D35" s="8"/>
    </row>
    <row r="36" spans="1:5" s="5" customFormat="1" ht="14.4" customHeight="1">
      <c r="A36" s="7" t="s">
        <v>67</v>
      </c>
      <c r="B36" s="10" t="s">
        <v>68</v>
      </c>
      <c r="C36" s="11" t="s">
        <v>69</v>
      </c>
      <c r="D36" s="24" t="s">
        <v>70</v>
      </c>
      <c r="E36" s="11" t="s">
        <v>71</v>
      </c>
    </row>
    <row r="37" spans="1:5" s="5" customFormat="1" ht="14.4" customHeight="1">
      <c r="A37" s="7" t="s">
        <v>72</v>
      </c>
      <c r="B37" s="10" t="s">
        <v>73</v>
      </c>
      <c r="C37" s="11" t="s">
        <v>74</v>
      </c>
      <c r="D37" s="24" t="s">
        <v>75</v>
      </c>
      <c r="E37" s="11" t="s">
        <v>76</v>
      </c>
    </row>
    <row r="38" spans="1:5" s="5" customFormat="1" ht="14.4" customHeight="1" thickBot="1">
      <c r="A38" s="12" t="s">
        <v>77</v>
      </c>
      <c r="B38" s="13" t="s">
        <v>78</v>
      </c>
      <c r="C38" s="14" t="s">
        <v>79</v>
      </c>
      <c r="D38" s="26" t="s">
        <v>80</v>
      </c>
      <c r="E38" s="14" t="s">
        <v>81</v>
      </c>
    </row>
    <row r="39" spans="1:5" s="5" customFormat="1" ht="14.4" customHeight="1">
      <c r="A39" s="6" t="s">
        <v>82</v>
      </c>
      <c r="B39" s="8"/>
      <c r="D39" s="8"/>
    </row>
    <row r="40" spans="1:5" s="5" customFormat="1" ht="14.4" customHeight="1">
      <c r="A40" s="7" t="s">
        <v>83</v>
      </c>
      <c r="B40" s="10" t="s">
        <v>84</v>
      </c>
      <c r="C40" s="11" t="s">
        <v>85</v>
      </c>
      <c r="D40" s="24" t="s">
        <v>86</v>
      </c>
      <c r="E40" s="11" t="s">
        <v>87</v>
      </c>
    </row>
    <row r="41" spans="1:5" s="5" customFormat="1" ht="14.4" customHeight="1">
      <c r="A41" s="7" t="s">
        <v>88</v>
      </c>
      <c r="B41" s="10" t="s">
        <v>89</v>
      </c>
      <c r="C41" s="11" t="s">
        <v>90</v>
      </c>
      <c r="D41" s="24" t="s">
        <v>91</v>
      </c>
      <c r="E41" s="11" t="s">
        <v>92</v>
      </c>
    </row>
    <row r="42" spans="1:5" s="5" customFormat="1" ht="14.4" customHeight="1">
      <c r="A42" s="7" t="s">
        <v>93</v>
      </c>
      <c r="B42" s="10" t="s">
        <v>94</v>
      </c>
      <c r="C42" s="11" t="s">
        <v>95</v>
      </c>
      <c r="D42" s="24" t="s">
        <v>96</v>
      </c>
      <c r="E42" s="11" t="s">
        <v>97</v>
      </c>
    </row>
    <row r="43" spans="1:5" s="5" customFormat="1" ht="14.4" customHeight="1">
      <c r="A43" s="7" t="s">
        <v>98</v>
      </c>
      <c r="B43" s="10" t="s">
        <v>99</v>
      </c>
      <c r="C43" s="11" t="s">
        <v>100</v>
      </c>
      <c r="D43" s="24" t="s">
        <v>101</v>
      </c>
      <c r="E43" s="11" t="s">
        <v>102</v>
      </c>
    </row>
    <row r="44" spans="1:5" s="5" customFormat="1" ht="14.4" customHeight="1" thickBot="1">
      <c r="A44" s="12" t="s">
        <v>103</v>
      </c>
      <c r="B44" s="13" t="s">
        <v>104</v>
      </c>
      <c r="C44" s="14" t="s">
        <v>105</v>
      </c>
      <c r="D44" s="26" t="s">
        <v>106</v>
      </c>
      <c r="E44" s="14" t="s">
        <v>107</v>
      </c>
    </row>
    <row r="45" spans="1:5" s="5" customFormat="1" ht="14.4" customHeight="1">
      <c r="A45" s="6" t="s">
        <v>108</v>
      </c>
      <c r="B45" s="8"/>
      <c r="D45" s="8"/>
    </row>
    <row r="46" spans="1:5" s="5" customFormat="1" ht="14.4" customHeight="1">
      <c r="A46" s="7" t="s">
        <v>109</v>
      </c>
      <c r="B46" s="10" t="s">
        <v>110</v>
      </c>
      <c r="C46" s="11" t="s">
        <v>111</v>
      </c>
      <c r="D46" s="24" t="s">
        <v>112</v>
      </c>
      <c r="E46" s="11" t="s">
        <v>113</v>
      </c>
    </row>
    <row r="47" spans="1:5" s="5" customFormat="1" ht="14.4" customHeight="1">
      <c r="A47" s="7" t="s">
        <v>114</v>
      </c>
      <c r="B47" s="10" t="s">
        <v>115</v>
      </c>
      <c r="C47" s="11" t="s">
        <v>116</v>
      </c>
      <c r="D47" s="24" t="s">
        <v>117</v>
      </c>
      <c r="E47" s="11" t="s">
        <v>118</v>
      </c>
    </row>
    <row r="48" spans="1:5" s="5" customFormat="1" ht="14.4" customHeight="1">
      <c r="A48" s="7" t="s">
        <v>119</v>
      </c>
      <c r="B48" s="17" t="s">
        <v>120</v>
      </c>
      <c r="C48" s="18" t="s">
        <v>121</v>
      </c>
      <c r="D48" s="28" t="s">
        <v>122</v>
      </c>
      <c r="E48" s="18" t="s">
        <v>123</v>
      </c>
    </row>
    <row r="49" spans="1:5" s="5" customFormat="1" ht="14.25" customHeight="1">
      <c r="A49" s="7" t="s">
        <v>124</v>
      </c>
      <c r="B49" s="33" t="s">
        <v>125</v>
      </c>
      <c r="C49" s="34"/>
      <c r="D49" s="34"/>
      <c r="E49" s="34"/>
    </row>
    <row r="51" spans="1:5" s="2" customFormat="1" ht="11.1" customHeight="1">
      <c r="A51" s="31" t="s">
        <v>126</v>
      </c>
      <c r="B51" s="30"/>
      <c r="C51" s="30"/>
      <c r="D51" s="30"/>
      <c r="E51" s="30"/>
    </row>
    <row r="52" spans="1:5" s="2" customFormat="1" ht="11.1" customHeight="1">
      <c r="A52" s="29" t="s">
        <v>127</v>
      </c>
      <c r="B52" s="40"/>
      <c r="C52" s="40"/>
      <c r="D52" s="40"/>
      <c r="E52" s="40"/>
    </row>
    <row r="53" spans="1:5" s="3" customFormat="1" ht="11.1" customHeight="1">
      <c r="A53" s="3" t="s">
        <v>128</v>
      </c>
      <c r="E53" s="22" t="s">
        <v>129</v>
      </c>
    </row>
    <row r="54" spans="1:5">
      <c r="A54" s="21" t="s">
        <v>130</v>
      </c>
    </row>
  </sheetData>
  <mergeCells count="7">
    <mergeCell ref="A52:E52"/>
    <mergeCell ref="A51:E51"/>
    <mergeCell ref="A1:A2"/>
    <mergeCell ref="B49:E49"/>
    <mergeCell ref="B1:E1"/>
    <mergeCell ref="B2:E2"/>
    <mergeCell ref="A3:E3"/>
  </mergeCells>
  <phoneticPr fontId="0" type="noConversion"/>
  <printOptions horizontalCentered="1"/>
  <pageMargins left="0.5" right="0.5" top="0.5" bottom="0.5" header="0.5" footer="0.5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AW-PS-11</vt:lpstr>
    </vt:vector>
  </TitlesOfParts>
  <Company>Lochinvar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mjuhnke</dc:creator>
  <cp:lastModifiedBy>Alejandra Miranda</cp:lastModifiedBy>
  <cp:lastPrinted>2021-12-16T18:30:56Z</cp:lastPrinted>
  <dcterms:created xsi:type="dcterms:W3CDTF">2007-11-05T20:07:34Z</dcterms:created>
  <dcterms:modified xsi:type="dcterms:W3CDTF">2025-03-24T19:13:38Z</dcterms:modified>
</cp:coreProperties>
</file>